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600" windowHeight="10965" activeTab="0"/>
  </bookViews>
  <sheets>
    <sheet name="l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<sst xmlns="http://schemas.openxmlformats.org/spreadsheetml/2006/main" count="57" uniqueCount="42">
  <si>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Lp.</t>
  </si>
  <si>
    <t>Składniki</t>
  </si>
  <si>
    <t>Jedn.</t>
  </si>
  <si>
    <t>Ilość</t>
  </si>
  <si>
    <t>Cena</t>
  </si>
  <si>
    <t>Wartość</t>
  </si>
  <si>
    <t>Opis technologiczny</t>
  </si>
  <si>
    <t>1.</t>
  </si>
  <si>
    <t>kg.</t>
  </si>
  <si>
    <t>FC</t>
  </si>
  <si>
    <t xml:space="preserve">1 porcja netto            </t>
  </si>
  <si>
    <t>Zdjęcie potrawy</t>
  </si>
  <si>
    <t>%</t>
  </si>
  <si>
    <t>5.</t>
  </si>
  <si>
    <t>6.</t>
  </si>
  <si>
    <t>4.</t>
  </si>
  <si>
    <t>9.</t>
  </si>
  <si>
    <t>10 porcje netto</t>
  </si>
  <si>
    <t>2.</t>
  </si>
  <si>
    <t>3.</t>
  </si>
  <si>
    <t>Nr.Art.</t>
  </si>
  <si>
    <t xml:space="preserve">  </t>
  </si>
  <si>
    <t>suma:</t>
  </si>
  <si>
    <t>10.</t>
  </si>
  <si>
    <t>11.</t>
  </si>
  <si>
    <t xml:space="preserve">Drożdże suche </t>
  </si>
  <si>
    <t>Woda ARO</t>
  </si>
  <si>
    <t xml:space="preserve">Alergeny: gluten i produkty pochodne, mleko i produkty pochodne, orzechy i produkty pochodne </t>
  </si>
  <si>
    <t>12.</t>
  </si>
  <si>
    <t>L.</t>
  </si>
  <si>
    <t xml:space="preserve">Ziemniaki paryskie </t>
  </si>
  <si>
    <t xml:space="preserve">Podana cena jest orientacyjna i mogła ulec zmianie </t>
  </si>
  <si>
    <t>Pizza z pancettą i ziemniakami.</t>
  </si>
  <si>
    <t xml:space="preserve">'PRZYPRAWY: Sól, cukier, pieprz 
</t>
  </si>
  <si>
    <t>Mąka pszenna na pizzę T.00 Makro Chef</t>
  </si>
  <si>
    <t xml:space="preserve">Oliwa EV Makro Chef </t>
  </si>
  <si>
    <t>Sos do pizzy z ziołami Makro Chef</t>
  </si>
  <si>
    <t>Ser mozzarella wióry Makro Chef</t>
  </si>
  <si>
    <t>Pancetta Makro Chef</t>
  </si>
  <si>
    <t>Rozmaryn cięty Makro Chef</t>
  </si>
  <si>
    <t>Ser grana padano Makro Chef</t>
  </si>
  <si>
    <t xml:space="preserve">1.Wyprowadzamy zaczyn z części wody o temp. co najmniej 37°C, ale nie wyższej niż 40°C,  cukru i drożdży. Mieszamy wszystkie składniki i odstawiamy w temp. pokojowej, przykrywamy ściereczką i pozostawiamy do czasu aż zaczyn zacznie pracować a na powierzchni pojawi się piana. 
2.Następnie przelewamy zaczyn do dzieży oraz pozostałą wodę, mąkę, sól. Zarabiamy w miesiarce spiralnej obrotowej na małych obrotach. 
3.Stopniowo dolewamy oliwę i wyrabiamy ciasto do chwili aż nie będzie się kleiło do dzieży, będzie jednolite i sprężyste.
4.Tak przygotowane ciasto pozostawiamy no około 15 minut aby odpoczęło a następnie zawijamy w kulę.
5.Gotowe ciasto pozostawiamy w temp. pokojowej przykryte mokrą ściereczką lub przekładamy do garownika rozgrzanego do temp. nie wyższej niż 40°C
6.Wygarowane ciasto przekładamy na blat roboczy, delikatnie podsypujemy mąką  i rozciągamy rękami w formie okrągłego placka o szerokości około 30 cm, pozostawiając nieco wyższy rant na brzegach.
7.Pizzę smarujemy sosem, posypujemy serem i rozkładamy ziemniaki pokrojone w plastry, pancettę i igły rozmarynu. 
8.Pizzę przekładamy na blachę do pizzy i wkładamy do nagrzanego pieca do temp. około 250 C i pieczemy przez około 8 minut.
9.Gotową pizzę skrapiamy oliwą. 
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</si>
</sst>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d/m/yy\ h:mm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0000\ &quot;zł&quot;_-;\-* #,##0.00000\ &quot;zł&quot;_-;_-* &quot;-&quot;??\ &quot;zł&quot;_-;_-@_-"/>
    <numFmt numFmtId="176" formatCode="_-* #,##0.0\ &quot;zł&quot;_-;\-* #,##0.0\ &quot;zł&quot;_-;_-* &quot;-&quot;??\ &quot;zł&quot;_-;_-@_-"/>
    <numFmt numFmtId="177" formatCode="_-* #,##0\ &quot;zł&quot;_-;\-* #,##0\ &quot;zł&quot;_-;_-* &quot;-&quot;??\ &quot;zł&quot;_-;_-@_-"/>
  </numFmts>
  <fonts count="51">
    <font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b/>
      <i/>
      <sz val="11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8"/>
      <color indexed="16"/>
      <name val="Arial CE"/>
      <family val="0"/>
    </font>
    <font>
      <b/>
      <i/>
      <sz val="11"/>
      <color indexed="16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>
        <color indexed="10"/>
      </bottom>
    </border>
    <border>
      <left style="medium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medium">
        <color indexed="10"/>
      </right>
      <top style="hair">
        <color indexed="10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>
        <color indexed="10"/>
      </top>
      <bottom style="thin"/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4" fontId="0" fillId="0" borderId="0" xfId="6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0" fillId="0" borderId="11" xfId="54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1" fontId="5" fillId="35" borderId="15" xfId="0" applyNumberFormat="1" applyFont="1" applyFill="1" applyBorder="1" applyAlignment="1">
      <alignment horizontal="center"/>
    </xf>
    <xf numFmtId="1" fontId="6" fillId="36" borderId="1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" fillId="35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/>
    </xf>
    <xf numFmtId="1" fontId="8" fillId="34" borderId="20" xfId="0" applyNumberFormat="1" applyFont="1" applyFill="1" applyBorder="1" applyAlignment="1">
      <alignment horizontal="center"/>
    </xf>
    <xf numFmtId="44" fontId="0" fillId="34" borderId="21" xfId="60" applyFont="1" applyFill="1" applyBorder="1" applyAlignment="1">
      <alignment horizontal="center"/>
    </xf>
    <xf numFmtId="44" fontId="0" fillId="0" borderId="22" xfId="60" applyFont="1" applyBorder="1" applyAlignment="1">
      <alignment horizontal="center"/>
    </xf>
    <xf numFmtId="1" fontId="5" fillId="35" borderId="23" xfId="0" applyNumberFormat="1" applyFont="1" applyFill="1" applyBorder="1" applyAlignment="1">
      <alignment horizontal="center"/>
    </xf>
    <xf numFmtId="176" fontId="0" fillId="34" borderId="24" xfId="6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4" fillId="0" borderId="27" xfId="0" applyFont="1" applyBorder="1" applyAlignment="1" quotePrefix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10" xfId="0" applyFont="1" applyBorder="1" applyAlignment="1" quotePrefix="1">
      <alignment horizontal="left" wrapText="1"/>
    </xf>
    <xf numFmtId="0" fontId="0" fillId="0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4" fontId="0" fillId="0" borderId="22" xfId="60" applyFont="1" applyBorder="1" applyAlignment="1">
      <alignment horizontal="right"/>
    </xf>
    <xf numFmtId="44" fontId="0" fillId="0" borderId="22" xfId="60" applyFont="1" applyBorder="1" applyAlignment="1">
      <alignment horizontal="right"/>
    </xf>
    <xf numFmtId="44" fontId="0" fillId="0" borderId="28" xfId="6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22" xfId="0" applyBorder="1" applyAlignment="1">
      <alignment horizontal="left" wrapText="1"/>
    </xf>
    <xf numFmtId="0" fontId="16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 quotePrefix="1">
      <alignment horizontal="left" vertical="top" wrapText="1"/>
    </xf>
    <xf numFmtId="0" fontId="0" fillId="0" borderId="33" xfId="0" applyFont="1" applyBorder="1" applyAlignment="1" quotePrefix="1">
      <alignment horizontal="left" vertical="top" wrapText="1"/>
    </xf>
    <xf numFmtId="0" fontId="0" fillId="0" borderId="18" xfId="0" applyFont="1" applyBorder="1" applyAlignment="1" quotePrefix="1">
      <alignment horizontal="left" vertical="top" wrapText="1"/>
    </xf>
    <xf numFmtId="0" fontId="4" fillId="0" borderId="34" xfId="0" applyFont="1" applyBorder="1" applyAlignment="1" quotePrefix="1">
      <alignment horizontal="left" wrapText="1"/>
    </xf>
    <xf numFmtId="0" fontId="4" fillId="0" borderId="27" xfId="0" applyFont="1" applyBorder="1" applyAlignment="1" quotePrefix="1">
      <alignment horizontal="left" wrapText="1"/>
    </xf>
    <xf numFmtId="0" fontId="15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110" zoomScaleNormal="110" zoomScalePageLayoutView="0" workbookViewId="0" topLeftCell="D1">
      <selection activeCell="H3" sqref="H3:H19"/>
    </sheetView>
  </sheetViews>
  <sheetFormatPr defaultColWidth="9.00390625" defaultRowHeight="12.75"/>
  <cols>
    <col min="1" max="1" width="3.875" style="3" customWidth="1"/>
    <col min="2" max="2" width="42.75390625" style="3" customWidth="1"/>
    <col min="3" max="3" width="18.625" style="3" customWidth="1"/>
    <col min="4" max="4" width="4.875" style="1" customWidth="1"/>
    <col min="5" max="5" width="8.75390625" style="1" customWidth="1"/>
    <col min="6" max="6" width="8.875" style="1" customWidth="1"/>
    <col min="7" max="7" width="10.00390625" style="1" customWidth="1"/>
    <col min="8" max="8" width="110.875" style="2" customWidth="1"/>
    <col min="9" max="13" width="9.125" style="3" customWidth="1"/>
    <col min="14" max="16384" width="9.125" style="3" customWidth="1"/>
  </cols>
  <sheetData>
    <row r="1" spans="1:8" ht="16.5" customHeight="1">
      <c r="A1" s="53" t="s">
        <v>32</v>
      </c>
      <c r="B1" s="54"/>
      <c r="C1" s="54"/>
      <c r="D1" s="54"/>
      <c r="E1" s="54"/>
      <c r="F1" s="54"/>
      <c r="G1" s="54"/>
      <c r="H1" s="54"/>
    </row>
    <row r="2" spans="1:8" s="4" customFormat="1" ht="15.75">
      <c r="A2" s="23" t="s">
        <v>0</v>
      </c>
      <c r="B2" s="24" t="s">
        <v>1</v>
      </c>
      <c r="C2" s="24" t="s">
        <v>20</v>
      </c>
      <c r="D2" s="25" t="s">
        <v>2</v>
      </c>
      <c r="E2" s="25" t="s">
        <v>3</v>
      </c>
      <c r="F2" s="25" t="s">
        <v>4</v>
      </c>
      <c r="G2" s="25" t="s">
        <v>5</v>
      </c>
      <c r="H2" s="24" t="s">
        <v>6</v>
      </c>
    </row>
    <row r="3" spans="1:8" s="5" customFormat="1" ht="14.25" customHeight="1">
      <c r="A3" s="21" t="s">
        <v>7</v>
      </c>
      <c r="B3" s="52" t="s">
        <v>34</v>
      </c>
      <c r="C3" s="45">
        <v>7059760</v>
      </c>
      <c r="D3" s="46" t="s">
        <v>8</v>
      </c>
      <c r="E3" s="9">
        <v>0.25</v>
      </c>
      <c r="F3" s="9">
        <v>4.7</v>
      </c>
      <c r="G3" s="48">
        <f aca="true" t="shared" si="0" ref="G3:G12">F3*E3</f>
        <v>1.175</v>
      </c>
      <c r="H3" s="55" t="s">
        <v>41</v>
      </c>
    </row>
    <row r="4" spans="1:8" s="5" customFormat="1" ht="14.25" customHeight="1">
      <c r="A4" s="21" t="s">
        <v>18</v>
      </c>
      <c r="B4" s="22" t="s">
        <v>25</v>
      </c>
      <c r="C4" s="22">
        <v>709201</v>
      </c>
      <c r="D4" s="6" t="s">
        <v>8</v>
      </c>
      <c r="E4" s="9">
        <v>0.002</v>
      </c>
      <c r="F4" s="9">
        <v>100.44</v>
      </c>
      <c r="G4" s="48">
        <f t="shared" si="0"/>
        <v>0.20088</v>
      </c>
      <c r="H4" s="56"/>
    </row>
    <row r="5" spans="1:8" s="5" customFormat="1" ht="14.25" customHeight="1">
      <c r="A5" s="21" t="s">
        <v>19</v>
      </c>
      <c r="B5" s="22" t="s">
        <v>26</v>
      </c>
      <c r="C5" s="22">
        <v>133676</v>
      </c>
      <c r="D5" s="6" t="s">
        <v>29</v>
      </c>
      <c r="E5" s="9">
        <v>0.15</v>
      </c>
      <c r="F5" s="9">
        <v>0.37</v>
      </c>
      <c r="G5" s="48">
        <f t="shared" si="0"/>
        <v>0.0555</v>
      </c>
      <c r="H5" s="56"/>
    </row>
    <row r="6" spans="1:8" s="5" customFormat="1" ht="14.25" customHeight="1">
      <c r="A6" s="21" t="s">
        <v>15</v>
      </c>
      <c r="B6" s="51" t="s">
        <v>35</v>
      </c>
      <c r="C6" s="22">
        <v>195926</v>
      </c>
      <c r="D6" s="6" t="s">
        <v>8</v>
      </c>
      <c r="E6" s="9">
        <v>0.05</v>
      </c>
      <c r="F6" s="9">
        <v>25.46</v>
      </c>
      <c r="G6" s="48">
        <f t="shared" si="0"/>
        <v>1.2730000000000001</v>
      </c>
      <c r="H6" s="56"/>
    </row>
    <row r="7" spans="1:8" s="5" customFormat="1" ht="14.25" customHeight="1">
      <c r="A7" s="21" t="s">
        <v>13</v>
      </c>
      <c r="B7" s="22" t="s">
        <v>36</v>
      </c>
      <c r="C7" s="22">
        <v>727975</v>
      </c>
      <c r="D7" s="6" t="s">
        <v>8</v>
      </c>
      <c r="E7" s="9">
        <v>0.05</v>
      </c>
      <c r="F7" s="9">
        <v>14.24</v>
      </c>
      <c r="G7" s="49">
        <f t="shared" si="0"/>
        <v>0.7120000000000001</v>
      </c>
      <c r="H7" s="56"/>
    </row>
    <row r="8" spans="1:8" s="5" customFormat="1" ht="14.25" customHeight="1">
      <c r="A8" s="21" t="s">
        <v>14</v>
      </c>
      <c r="B8" s="51" t="s">
        <v>37</v>
      </c>
      <c r="C8" s="22">
        <v>196531</v>
      </c>
      <c r="D8" s="6" t="s">
        <v>8</v>
      </c>
      <c r="E8" s="9">
        <v>0.1</v>
      </c>
      <c r="F8" s="9">
        <v>25.04</v>
      </c>
      <c r="G8" s="48">
        <f t="shared" si="0"/>
        <v>2.504</v>
      </c>
      <c r="H8" s="56"/>
    </row>
    <row r="9" spans="1:8" s="5" customFormat="1" ht="14.25" customHeight="1">
      <c r="A9" s="21" t="s">
        <v>16</v>
      </c>
      <c r="B9" s="42" t="s">
        <v>38</v>
      </c>
      <c r="C9" s="42">
        <v>738219</v>
      </c>
      <c r="D9" s="43" t="s">
        <v>8</v>
      </c>
      <c r="E9" s="44">
        <v>0.06</v>
      </c>
      <c r="F9" s="44">
        <v>90.2</v>
      </c>
      <c r="G9" s="50">
        <f t="shared" si="0"/>
        <v>5.412</v>
      </c>
      <c r="H9" s="56"/>
    </row>
    <row r="10" spans="1:8" s="5" customFormat="1" ht="14.25" customHeight="1">
      <c r="A10" s="21" t="s">
        <v>23</v>
      </c>
      <c r="B10" s="40" t="s">
        <v>30</v>
      </c>
      <c r="C10" s="22">
        <v>728935</v>
      </c>
      <c r="D10" s="6" t="s">
        <v>8</v>
      </c>
      <c r="E10" s="9">
        <v>0.05</v>
      </c>
      <c r="F10" s="9">
        <v>6.3</v>
      </c>
      <c r="G10" s="49">
        <f t="shared" si="0"/>
        <v>0.315</v>
      </c>
      <c r="H10" s="56"/>
    </row>
    <row r="11" spans="1:8" s="5" customFormat="1" ht="14.25" customHeight="1">
      <c r="A11" s="21" t="s">
        <v>24</v>
      </c>
      <c r="B11" s="19" t="s">
        <v>39</v>
      </c>
      <c r="C11" s="19">
        <v>743885</v>
      </c>
      <c r="D11" s="6" t="s">
        <v>8</v>
      </c>
      <c r="E11" s="9">
        <v>0.01</v>
      </c>
      <c r="F11" s="9">
        <v>80.54</v>
      </c>
      <c r="G11" s="48">
        <f t="shared" si="0"/>
        <v>0.8054000000000001</v>
      </c>
      <c r="H11" s="56"/>
    </row>
    <row r="12" spans="1:8" s="5" customFormat="1" ht="14.25" customHeight="1">
      <c r="A12" s="21" t="s">
        <v>28</v>
      </c>
      <c r="B12" s="19" t="s">
        <v>40</v>
      </c>
      <c r="C12" s="19">
        <v>198493</v>
      </c>
      <c r="D12" s="6" t="s">
        <v>8</v>
      </c>
      <c r="E12" s="9">
        <v>0.03</v>
      </c>
      <c r="F12" s="9">
        <v>59.84</v>
      </c>
      <c r="G12" s="48">
        <f t="shared" si="0"/>
        <v>1.7952000000000001</v>
      </c>
      <c r="H12" s="56"/>
    </row>
    <row r="13" spans="1:8" s="5" customFormat="1" ht="14.25" customHeight="1">
      <c r="A13" s="21"/>
      <c r="B13" s="19"/>
      <c r="C13" s="19"/>
      <c r="D13" s="6"/>
      <c r="E13" s="9"/>
      <c r="F13" s="9"/>
      <c r="G13" s="48"/>
      <c r="H13" s="56"/>
    </row>
    <row r="14" spans="1:8" s="5" customFormat="1" ht="14.25" customHeight="1">
      <c r="A14" s="21"/>
      <c r="B14" s="19"/>
      <c r="C14" s="19"/>
      <c r="D14" s="6"/>
      <c r="E14" s="9"/>
      <c r="F14" s="9"/>
      <c r="G14" s="48"/>
      <c r="H14" s="56"/>
    </row>
    <row r="15" spans="1:8" s="5" customFormat="1" ht="14.25" customHeight="1">
      <c r="A15" s="21"/>
      <c r="B15" s="19"/>
      <c r="C15" s="19"/>
      <c r="D15" s="6"/>
      <c r="E15" s="9"/>
      <c r="F15" s="9"/>
      <c r="G15" s="48"/>
      <c r="H15" s="56"/>
    </row>
    <row r="16" spans="1:8" s="5" customFormat="1" ht="14.25">
      <c r="A16" s="21"/>
      <c r="B16" s="39"/>
      <c r="C16" s="38"/>
      <c r="D16" s="6"/>
      <c r="E16" s="9">
        <f>SUM(E3:E15)</f>
        <v>0.752</v>
      </c>
      <c r="F16" s="9" t="s">
        <v>22</v>
      </c>
      <c r="G16" s="48">
        <f>SUM(G3:G15)</f>
        <v>14.24798</v>
      </c>
      <c r="H16" s="56"/>
    </row>
    <row r="17" spans="1:8" s="5" customFormat="1" ht="14.25" customHeight="1">
      <c r="A17" s="21"/>
      <c r="B17" s="58" t="s">
        <v>33</v>
      </c>
      <c r="C17" s="41"/>
      <c r="D17" s="6"/>
      <c r="E17" s="9"/>
      <c r="F17" s="9"/>
      <c r="G17" s="32"/>
      <c r="H17" s="56"/>
    </row>
    <row r="18" spans="1:8" s="5" customFormat="1" ht="29.25" customHeight="1" thickBot="1">
      <c r="A18" s="21"/>
      <c r="B18" s="59"/>
      <c r="C18" s="37"/>
      <c r="D18" s="7" t="s">
        <v>12</v>
      </c>
      <c r="E18" s="8">
        <v>0.03</v>
      </c>
      <c r="F18" s="9">
        <v>0</v>
      </c>
      <c r="G18" s="32">
        <f>F18*E18</f>
        <v>0</v>
      </c>
      <c r="H18" s="56"/>
    </row>
    <row r="19" spans="1:8" s="5" customFormat="1" ht="17.25" customHeight="1">
      <c r="A19" s="20"/>
      <c r="B19" s="15"/>
      <c r="C19" s="15"/>
      <c r="D19" s="16" t="s">
        <v>2</v>
      </c>
      <c r="E19" s="17" t="s">
        <v>3</v>
      </c>
      <c r="F19" s="18" t="s">
        <v>9</v>
      </c>
      <c r="G19" s="33" t="s">
        <v>5</v>
      </c>
      <c r="H19" s="57"/>
    </row>
    <row r="20" spans="1:8" s="5" customFormat="1" ht="15" customHeight="1">
      <c r="A20" s="10">
        <v>10</v>
      </c>
      <c r="B20" s="11" t="s">
        <v>17</v>
      </c>
      <c r="C20" s="11"/>
      <c r="D20" s="12" t="s">
        <v>8</v>
      </c>
      <c r="E20" s="13">
        <f>E21*10</f>
        <v>7.52</v>
      </c>
      <c r="F20" s="14" t="s">
        <v>9</v>
      </c>
      <c r="G20" s="34">
        <f>G21*10</f>
        <v>142.4798</v>
      </c>
      <c r="H20" s="36" t="s">
        <v>21</v>
      </c>
    </row>
    <row r="21" spans="1:8" s="5" customFormat="1" ht="14.25" customHeight="1">
      <c r="A21" s="26"/>
      <c r="B21" s="27" t="s">
        <v>10</v>
      </c>
      <c r="C21" s="27"/>
      <c r="D21" s="28" t="s">
        <v>8</v>
      </c>
      <c r="E21" s="29">
        <f>E16</f>
        <v>0.752</v>
      </c>
      <c r="F21" s="30" t="s">
        <v>9</v>
      </c>
      <c r="G21" s="31">
        <f>G16+G18</f>
        <v>14.24798</v>
      </c>
      <c r="H21" s="35" t="s">
        <v>31</v>
      </c>
    </row>
    <row r="22" spans="1:8" s="5" customFormat="1" ht="14.25" customHeight="1">
      <c r="A22" s="47"/>
      <c r="B22" s="75" t="s">
        <v>27</v>
      </c>
      <c r="C22" s="76"/>
      <c r="D22" s="76"/>
      <c r="E22" s="76"/>
      <c r="F22" s="76"/>
      <c r="G22" s="76"/>
      <c r="H22" s="76"/>
    </row>
    <row r="23" spans="1:8" s="5" customFormat="1" ht="14.25" customHeight="1">
      <c r="A23" s="47"/>
      <c r="B23" s="75"/>
      <c r="C23" s="76"/>
      <c r="D23" s="76"/>
      <c r="E23" s="76"/>
      <c r="F23" s="76"/>
      <c r="G23" s="76"/>
      <c r="H23" s="76"/>
    </row>
    <row r="24" spans="1:8" s="5" customFormat="1" ht="14.25" customHeight="1">
      <c r="A24" s="47"/>
      <c r="B24" s="77"/>
      <c r="C24" s="77"/>
      <c r="D24" s="77"/>
      <c r="E24" s="77"/>
      <c r="F24" s="77"/>
      <c r="G24" s="77"/>
      <c r="H24" s="77"/>
    </row>
    <row r="25" spans="1:8" s="5" customFormat="1" ht="14.25" customHeight="1">
      <c r="A25" s="60" t="s">
        <v>11</v>
      </c>
      <c r="B25" s="61"/>
      <c r="C25" s="61"/>
      <c r="D25" s="61"/>
      <c r="E25" s="61"/>
      <c r="F25" s="61"/>
      <c r="G25" s="61"/>
      <c r="H25" s="62"/>
    </row>
    <row r="26" spans="1:8" s="5" customFormat="1" ht="12.75" customHeight="1">
      <c r="A26" s="66"/>
      <c r="B26" s="67"/>
      <c r="C26" s="67"/>
      <c r="D26" s="67"/>
      <c r="E26" s="67"/>
      <c r="F26" s="67"/>
      <c r="G26" s="67"/>
      <c r="H26" s="68"/>
    </row>
    <row r="27" spans="1:8" s="5" customFormat="1" ht="12.75" customHeight="1">
      <c r="A27" s="69"/>
      <c r="B27" s="70"/>
      <c r="C27" s="70"/>
      <c r="D27" s="70"/>
      <c r="E27" s="70"/>
      <c r="F27" s="70"/>
      <c r="G27" s="70"/>
      <c r="H27" s="71"/>
    </row>
    <row r="28" spans="1:8" s="5" customFormat="1" ht="12.75" customHeight="1">
      <c r="A28" s="69"/>
      <c r="B28" s="70"/>
      <c r="C28" s="70"/>
      <c r="D28" s="70"/>
      <c r="E28" s="70"/>
      <c r="F28" s="70"/>
      <c r="G28" s="70"/>
      <c r="H28" s="71"/>
    </row>
    <row r="29" spans="1:8" s="5" customFormat="1" ht="18" customHeight="1">
      <c r="A29" s="69"/>
      <c r="B29" s="70"/>
      <c r="C29" s="70"/>
      <c r="D29" s="70"/>
      <c r="E29" s="70"/>
      <c r="F29" s="70"/>
      <c r="G29" s="70"/>
      <c r="H29" s="71"/>
    </row>
    <row r="30" spans="1:8" s="5" customFormat="1" ht="113.25" customHeight="1">
      <c r="A30" s="72"/>
      <c r="B30" s="73"/>
      <c r="C30" s="73"/>
      <c r="D30" s="73"/>
      <c r="E30" s="73"/>
      <c r="F30" s="73"/>
      <c r="G30" s="73"/>
      <c r="H30" s="74"/>
    </row>
    <row r="31" spans="1:8" s="5" customFormat="1" ht="18.75" customHeight="1" thickBot="1">
      <c r="A31" s="63"/>
      <c r="B31" s="64"/>
      <c r="C31" s="64"/>
      <c r="D31" s="64"/>
      <c r="E31" s="64"/>
      <c r="F31" s="65"/>
      <c r="G31" s="63"/>
      <c r="H31" s="65"/>
    </row>
  </sheetData>
  <sheetProtection/>
  <mergeCells count="8">
    <mergeCell ref="A1:H1"/>
    <mergeCell ref="H3:H19"/>
    <mergeCell ref="B17:B18"/>
    <mergeCell ref="A25:H25"/>
    <mergeCell ref="A31:F31"/>
    <mergeCell ref="G31:H31"/>
    <mergeCell ref="A26:H30"/>
    <mergeCell ref="B22:H2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Ciechomski, Robert</dc:creator>
  <cp:keywords/>
  <dc:description/>
  <cp:lastModifiedBy>Sonik, Zbigniew</cp:lastModifiedBy>
  <cp:lastPrinted>2021-01-13T07:32:52Z</cp:lastPrinted>
  <dcterms:created xsi:type="dcterms:W3CDTF">2000-12-07T16:20:31Z</dcterms:created>
  <dcterms:modified xsi:type="dcterms:W3CDTF">2023-01-26T07:11:21Z</dcterms:modified>
  <cp:category/>
  <cp:version/>
  <cp:contentType/>
  <cp:contentStatus/>
</cp:coreProperties>
</file>